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расходы" sheetId="1" state="visible" r:id="rId2"/>
  </sheets>
  <calcPr iterateCount="100" refMode="A1" iterate="tru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<sst xmlns="http://schemas.openxmlformats.org/spreadsheetml/2006/main" count="57" uniqueCount="36">
  <si>
    <r>
      <rPr>
        <b val="true"/>
        <sz val="8"/>
        <rFont val="Arial"/>
        <family val="2"/>
        <charset val="204"/>
      </rPr>
      <t xml:space="preserve">                                                                                                                                     </t>
    </r>
    <r>
      <rPr>
        <b val="true"/>
        <sz val="16"/>
        <rFont val="Times New Roman"/>
        <family val="1"/>
        <charset val="204"/>
      </rPr>
      <t xml:space="preserve">                                                                                              </t>
    </r>
    <r>
      <rPr>
        <sz val="16"/>
        <rFont val="Times New Roman"/>
        <family val="1"/>
        <charset val="204"/>
      </rPr>
      <t xml:space="preserve">УТВЕРЖДАЮ:</t>
    </r>
  </si>
  <si>
    <t xml:space="preserve">                                                                                                                                                                      Глава Братского сельского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</si>
  <si>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поселения Тихорецкого района</t>
  </si>
  <si>
    <t xml:space="preserve">                                                                                                                                                                       ______________Р.Г. Толико</t>
  </si>
  <si>
    <t xml:space="preserve">КАССОВЫЙ ПЛАН ИСПОЛНЕНИЯ БЮДЖЕТА БРАТСКОГО СЕЛЬСКОГО ПОСЕЛЕНИЯ ТИХОРЕЦКОГО РАЙОНА НА 01.04.2024 ГОД</t>
  </si>
  <si>
    <t xml:space="preserve">Главный распорядитель бюджетных средств краевого бюджета</t>
  </si>
  <si>
    <t xml:space="preserve">ЛС</t>
  </si>
  <si>
    <t xml:space="preserve">Код ГРБС</t>
  </si>
  <si>
    <t xml:space="preserve">Код раздела/ подраздела</t>
  </si>
  <si>
    <t xml:space="preserve">Тип средств</t>
  </si>
  <si>
    <t xml:space="preserve">Район</t>
  </si>
  <si>
    <t xml:space="preserve">Сумма на год, всего</t>
  </si>
  <si>
    <t xml:space="preserve">В том числе на</t>
  </si>
  <si>
    <t xml:space="preserve">январь</t>
  </si>
  <si>
    <t xml:space="preserve">февраль</t>
  </si>
  <si>
    <t xml:space="preserve">март</t>
  </si>
  <si>
    <t xml:space="preserve">1 квартал</t>
  </si>
  <si>
    <t xml:space="preserve">апрель</t>
  </si>
  <si>
    <t xml:space="preserve">май</t>
  </si>
  <si>
    <t xml:space="preserve">июнь</t>
  </si>
  <si>
    <t xml:space="preserve">2 квартал</t>
  </si>
  <si>
    <t xml:space="preserve">июль</t>
  </si>
  <si>
    <t xml:space="preserve">август</t>
  </si>
  <si>
    <t xml:space="preserve">сентябрь</t>
  </si>
  <si>
    <t xml:space="preserve">3 квартал</t>
  </si>
  <si>
    <t xml:space="preserve">октябрь</t>
  </si>
  <si>
    <t xml:space="preserve">ноябрь</t>
  </si>
  <si>
    <t xml:space="preserve">декабрь</t>
  </si>
  <si>
    <t xml:space="preserve">4 квартал</t>
  </si>
  <si>
    <t xml:space="preserve">Итого по: Совет Братского сельского поселения Тихорецкого района</t>
  </si>
  <si>
    <t xml:space="preserve">Совет Братского сельского поселения Тихорецкого района</t>
  </si>
  <si>
    <t xml:space="preserve"> </t>
  </si>
  <si>
    <t xml:space="preserve">Итого по: Братское сельское поселение Тихорецкого района</t>
  </si>
  <si>
    <t xml:space="preserve">Братское сельское поселение Тихорецкого района</t>
  </si>
  <si>
    <t xml:space="preserve">Расходы всего:</t>
  </si>
  <si>
    <t xml:space="preserve">Х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</si>
</sst>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"/>
    <numFmt numFmtId="166" formatCode="00\.00"/>
    <numFmt numFmtId="167" formatCode="00\.00\.00"/>
    <numFmt numFmtId="168" formatCode="#,##0.00;[RED]\-#,##0.00;0.00"/>
    <numFmt numFmtId="169" formatCode="000\.00\.000\.0"/>
    <numFmt numFmtId="170" formatCode="#,##0.00_ ;[RED]\-#,##0.00\ "/>
  </numFmts>
  <fonts count="15"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8"/>
      <name val="Arial"/>
      <family val="2"/>
      <charset val="204"/>
    </font>
    <font>
      <b val="true"/>
      <sz val="16"/>
      <name val="Times New Roman"/>
      <family val="1"/>
      <charset val="204"/>
    </font>
    <font>
      <sz val="16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 val="true"/>
      <sz val="9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sz val="8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9" fillId="0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9" fillId="0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9" fillId="0" borderId="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9" fillId="0" borderId="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0" borderId="6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0" fillId="0" borderId="1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5" fontId="11" fillId="0" borderId="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6" fontId="11" fillId="0" borderId="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1" fillId="0" borderId="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12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9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13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9" fillId="0" borderId="1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9" fontId="8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5" fontId="9" fillId="0" borderId="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6" fontId="9" fillId="0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7" fontId="9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9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9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9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9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9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1" fillId="0" borderId="1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7" fontId="11" fillId="0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12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0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9" fontId="8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5" fontId="9" fillId="0" borderId="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6" fontId="9" fillId="0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9" fillId="0" borderId="1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9" fillId="0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9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9" fontId="8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5" fontId="9" fillId="0" borderId="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6" fontId="9" fillId="0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9" fillId="0" borderId="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1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8" fillId="0" borderId="1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12" fillId="2" borderId="1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8" fontId="12" fillId="0" borderId="11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8" fontId="12" fillId="0" borderId="1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8" fontId="4" fillId="0" borderId="1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1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C37"/>
  <sheetViews>
    <sheetView showFormulas="false" showGridLines="fals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L37" activeCellId="0" sqref="L37"/>
    </sheetView>
  </sheetViews>
  <sheetFormatPr defaultColWidth="9.109375" defaultRowHeight="12.75" zeroHeight="false" outlineLevelRow="0" outlineLevelCol="0"/>
  <cols>
    <col collapsed="false" customWidth="true" hidden="false" outlineLevel="0" max="1" min="1" style="1" width="0.67"/>
    <col collapsed="false" customWidth="true" hidden="false" outlineLevel="0" max="2" min="2" style="1" width="8.88"/>
    <col collapsed="false" customWidth="true" hidden="false" outlineLevel="0" max="3" min="3" style="1" width="25"/>
    <col collapsed="false" customWidth="true" hidden="true" outlineLevel="0" max="4" min="4" style="1" width="11.53"/>
    <col collapsed="false" customWidth="true" hidden="false" outlineLevel="0" max="5" min="5" style="1" width="4.56"/>
    <col collapsed="false" customWidth="true" hidden="false" outlineLevel="0" max="6" min="6" style="1" width="4.22"/>
    <col collapsed="false" customWidth="true" hidden="false" outlineLevel="0" max="7" min="7" style="1" width="7"/>
    <col collapsed="false" customWidth="true" hidden="false" outlineLevel="0" max="8" min="8" style="1" width="6.22"/>
    <col collapsed="false" customWidth="true" hidden="false" outlineLevel="0" max="9" min="9" style="1" width="9.88"/>
    <col collapsed="false" customWidth="true" hidden="false" outlineLevel="0" max="11" min="10" style="1" width="8.56"/>
    <col collapsed="false" customWidth="true" hidden="false" outlineLevel="0" max="12" min="12" style="1" width="9.88"/>
    <col collapsed="false" customWidth="true" hidden="true" outlineLevel="0" max="13" min="13" style="1" width="11.53"/>
    <col collapsed="false" customWidth="true" hidden="false" outlineLevel="0" max="14" min="14" style="1" width="8.56"/>
    <col collapsed="false" customWidth="true" hidden="false" outlineLevel="0" max="15" min="15" style="1" width="8.88"/>
    <col collapsed="false" customWidth="true" hidden="false" outlineLevel="0" max="16" min="16" style="1" width="9"/>
    <col collapsed="false" customWidth="true" hidden="true" outlineLevel="0" max="17" min="17" style="1" width="11.53"/>
    <col collapsed="false" customWidth="true" hidden="false" outlineLevel="0" max="18" min="18" style="1" width="8.76"/>
    <col collapsed="false" customWidth="true" hidden="false" outlineLevel="0" max="19" min="19" style="1" width="9.33"/>
    <col collapsed="false" customWidth="true" hidden="false" outlineLevel="0" max="20" min="20" style="1" width="9"/>
    <col collapsed="false" customWidth="true" hidden="true" outlineLevel="0" max="21" min="21" style="1" width="11.53"/>
    <col collapsed="false" customWidth="true" hidden="false" outlineLevel="0" max="22" min="22" style="1" width="8.56"/>
    <col collapsed="false" customWidth="true" hidden="false" outlineLevel="0" max="23" min="23" style="1" width="9"/>
    <col collapsed="false" customWidth="true" hidden="false" outlineLevel="0" max="24" min="24" style="1" width="10.56"/>
    <col collapsed="false" customWidth="true" hidden="true" outlineLevel="0" max="25" min="25" style="1" width="11.53"/>
    <col collapsed="false" customWidth="true" hidden="true" outlineLevel="0" max="26" min="26" style="1" width="0.21"/>
    <col collapsed="false" customWidth="true" hidden="false" outlineLevel="0" max="27" min="27" style="1" width="16.56"/>
  </cols>
  <sheetData>
    <row r="1" s="2" customFormat="true" ht="20.25" hidden="false" customHeight="true" outlineLevel="0" collapsed="false">
      <c r="A1" s="2" t="s">
        <v>0</v>
      </c>
    </row>
    <row r="2" s="3" customFormat="true" ht="16.5" hidden="false" customHeight="true" outlineLevel="0" collapsed="false"/>
    <row r="3" s="4" customFormat="true" ht="15.75" hidden="false" customHeight="true" outlineLevel="0" collapsed="false">
      <c r="A3" s="4" t="s">
        <v>1</v>
      </c>
    </row>
    <row r="4" s="3" customFormat="true" ht="9" hidden="false" customHeight="true" outlineLevel="0" collapsed="false"/>
    <row r="5" s="4" customFormat="true" ht="15.75" hidden="false" customHeight="true" outlineLevel="0" collapsed="false">
      <c r="A5" s="4" t="s">
        <v>2</v>
      </c>
    </row>
    <row r="6" s="3" customFormat="true" ht="16.5" hidden="false" customHeight="true" outlineLevel="0" collapsed="false"/>
    <row r="7" s="4" customFormat="true" ht="21" hidden="false" customHeight="true" outlineLevel="0" collapsed="false">
      <c r="A7" s="4" t="s">
        <v>3</v>
      </c>
    </row>
    <row r="8" s="3" customFormat="true" ht="16.5" hidden="false" customHeight="true" outlineLevel="0" collapsed="false"/>
    <row r="9" s="3" customFormat="true" ht="16.5" hidden="false" customHeight="true" outlineLevel="0" collapsed="false"/>
    <row r="10" s="5" customFormat="true" ht="20.25" hidden="false" customHeight="true" outlineLevel="0" collapsed="false">
      <c r="A10" s="5" t="s">
        <v>4</v>
      </c>
    </row>
    <row r="11" s="3" customFormat="true" ht="16.5" hidden="false" customHeight="true" outlineLevel="0" collapsed="false"/>
    <row r="12" s="11" customFormat="true" ht="18" hidden="false" customHeight="true" outlineLevel="0" collapsed="false">
      <c r="A12" s="6"/>
      <c r="B12" s="7" t="s">
        <v>5</v>
      </c>
      <c r="C12" s="7"/>
      <c r="D12" s="8" t="s">
        <v>6</v>
      </c>
      <c r="E12" s="8" t="s">
        <v>7</v>
      </c>
      <c r="F12" s="8" t="s">
        <v>8</v>
      </c>
      <c r="G12" s="9" t="s">
        <v>9</v>
      </c>
      <c r="H12" s="9" t="s">
        <v>10</v>
      </c>
      <c r="I12" s="9" t="s">
        <v>11</v>
      </c>
      <c r="J12" s="7" t="s">
        <v>12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0"/>
      <c r="Z12" s="6"/>
    </row>
    <row r="13" s="11" customFormat="true" ht="30.1" hidden="false" customHeight="true" outlineLevel="0" collapsed="false">
      <c r="A13" s="6"/>
      <c r="B13" s="7"/>
      <c r="C13" s="7"/>
      <c r="D13" s="8"/>
      <c r="E13" s="8"/>
      <c r="F13" s="8"/>
      <c r="G13" s="9"/>
      <c r="H13" s="9"/>
      <c r="I13" s="9"/>
      <c r="J13" s="12" t="s">
        <v>13</v>
      </c>
      <c r="K13" s="12" t="s">
        <v>14</v>
      </c>
      <c r="L13" s="12" t="s">
        <v>15</v>
      </c>
      <c r="M13" s="12" t="s">
        <v>16</v>
      </c>
      <c r="N13" s="12" t="s">
        <v>17</v>
      </c>
      <c r="O13" s="12" t="s">
        <v>18</v>
      </c>
      <c r="P13" s="12" t="s">
        <v>19</v>
      </c>
      <c r="Q13" s="12" t="s">
        <v>20</v>
      </c>
      <c r="R13" s="12" t="s">
        <v>21</v>
      </c>
      <c r="S13" s="12" t="s">
        <v>22</v>
      </c>
      <c r="T13" s="12" t="s">
        <v>23</v>
      </c>
      <c r="U13" s="12" t="s">
        <v>24</v>
      </c>
      <c r="V13" s="12" t="s">
        <v>25</v>
      </c>
      <c r="W13" s="12" t="s">
        <v>26</v>
      </c>
      <c r="X13" s="12" t="s">
        <v>27</v>
      </c>
      <c r="Y13" s="12" t="s">
        <v>28</v>
      </c>
      <c r="Z13" s="6"/>
    </row>
    <row r="14" customFormat="false" ht="24" hidden="false" customHeight="true" outlineLevel="0" collapsed="false">
      <c r="A14" s="13"/>
      <c r="B14" s="14" t="s">
        <v>29</v>
      </c>
      <c r="C14" s="14"/>
      <c r="D14" s="14"/>
      <c r="E14" s="15"/>
      <c r="F14" s="16"/>
      <c r="G14" s="17"/>
      <c r="H14" s="17"/>
      <c r="I14" s="18" t="n">
        <f aca="false">I15</f>
        <v>7000</v>
      </c>
      <c r="J14" s="18" t="n">
        <f aca="false">J15</f>
        <v>0</v>
      </c>
      <c r="K14" s="18" t="n">
        <f aca="false">K15</f>
        <v>0</v>
      </c>
      <c r="L14" s="18" t="n">
        <f aca="false">L15</f>
        <v>7000</v>
      </c>
      <c r="M14" s="19" t="n">
        <v>3327800</v>
      </c>
      <c r="N14" s="18" t="n">
        <f aca="false">N15</f>
        <v>0</v>
      </c>
      <c r="O14" s="18" t="n">
        <f aca="false">O15</f>
        <v>0</v>
      </c>
      <c r="P14" s="18" t="n">
        <f aca="false">P15</f>
        <v>0</v>
      </c>
      <c r="Q14" s="19" t="n">
        <v>3152900</v>
      </c>
      <c r="R14" s="18" t="n">
        <f aca="false">R15</f>
        <v>0</v>
      </c>
      <c r="S14" s="18" t="n">
        <f aca="false">S15</f>
        <v>0</v>
      </c>
      <c r="T14" s="18" t="n">
        <f aca="false">T15</f>
        <v>0</v>
      </c>
      <c r="U14" s="19" t="n">
        <v>3281600</v>
      </c>
      <c r="V14" s="18" t="n">
        <f aca="false">V15</f>
        <v>0</v>
      </c>
      <c r="W14" s="18" t="n">
        <f aca="false">W15</f>
        <v>0</v>
      </c>
      <c r="X14" s="18" t="n">
        <f aca="false">X15</f>
        <v>0</v>
      </c>
      <c r="Y14" s="20" t="n">
        <v>4299800</v>
      </c>
      <c r="Z14" s="21"/>
    </row>
    <row r="15" customFormat="false" ht="20.25" hidden="false" customHeight="true" outlineLevel="0" collapsed="false">
      <c r="A15" s="13"/>
      <c r="B15" s="22" t="s">
        <v>30</v>
      </c>
      <c r="C15" s="22"/>
      <c r="D15" s="23"/>
      <c r="E15" s="24" t="n">
        <v>991</v>
      </c>
      <c r="F15" s="25" t="n">
        <v>106</v>
      </c>
      <c r="G15" s="26" t="n">
        <v>10000</v>
      </c>
      <c r="H15" s="27" t="n">
        <v>30211</v>
      </c>
      <c r="I15" s="28" t="n">
        <f aca="false">J15+K15+L15+N15+O15+P15+R15+S15+T15+V15+W15+X15</f>
        <v>7000</v>
      </c>
      <c r="J15" s="28" t="n">
        <v>0</v>
      </c>
      <c r="K15" s="29" t="n">
        <v>0</v>
      </c>
      <c r="L15" s="29" t="n">
        <v>7000</v>
      </c>
      <c r="M15" s="30" t="n">
        <v>187500</v>
      </c>
      <c r="N15" s="29" t="n">
        <v>0</v>
      </c>
      <c r="O15" s="29" t="n">
        <v>0</v>
      </c>
      <c r="P15" s="29" t="n">
        <v>0</v>
      </c>
      <c r="Q15" s="30" t="n">
        <v>187500</v>
      </c>
      <c r="R15" s="31" t="n">
        <v>0</v>
      </c>
      <c r="S15" s="31" t="n">
        <v>0</v>
      </c>
      <c r="T15" s="31" t="n">
        <v>0</v>
      </c>
      <c r="U15" s="32" t="n">
        <v>187500</v>
      </c>
      <c r="V15" s="31" t="n">
        <v>0</v>
      </c>
      <c r="W15" s="31" t="n">
        <v>0</v>
      </c>
      <c r="X15" s="29" t="n">
        <v>0</v>
      </c>
      <c r="Y15" s="20" t="n">
        <v>187400</v>
      </c>
      <c r="Z15" s="21"/>
      <c r="AC15" s="1" t="s">
        <v>31</v>
      </c>
    </row>
    <row r="16" customFormat="false" ht="25.1" hidden="false" customHeight="true" outlineLevel="0" collapsed="false">
      <c r="A16" s="13"/>
      <c r="B16" s="33" t="s">
        <v>32</v>
      </c>
      <c r="C16" s="33"/>
      <c r="D16" s="33"/>
      <c r="E16" s="15"/>
      <c r="F16" s="16"/>
      <c r="G16" s="17"/>
      <c r="H16" s="34"/>
      <c r="I16" s="35" t="n">
        <f aca="false">I17+I18+I19+I20+I21+I22+I23+I24+I25+I26+I27+I28+I29+I30+I31+I32+I33</f>
        <v>17863376.3</v>
      </c>
      <c r="J16" s="35" t="n">
        <f aca="false">J17+J18+J19+J20+J21+J22+J23+J24+J25+J26+J27+J28+J29+J30+J31+J32+J33+J34</f>
        <v>2908976.3</v>
      </c>
      <c r="K16" s="35" t="n">
        <f aca="false">K17+K18+K19+K20+K21+K22+K23+K24+K25+K26+K27+K28+K29+K30+K31+K32+K33+K34</f>
        <v>891600</v>
      </c>
      <c r="L16" s="35" t="n">
        <f aca="false">L17+L18+L19+L20+L21+L22+L23+L24+L25+L26+L27+L28+L29+L30+L31+L32+L33+L34</f>
        <v>2017200</v>
      </c>
      <c r="M16" s="19" t="n">
        <v>3327800</v>
      </c>
      <c r="N16" s="35" t="n">
        <f aca="false">N17+N18+N19+N20+N21+N22+N23+N24+N25+N26+N27+N28+N29+N30+N31+N32+N33+N34</f>
        <v>1517700</v>
      </c>
      <c r="O16" s="35" t="n">
        <f aca="false">O17+O18+O19+O20+O21+O22+O23+O24+O25+O26+O27+O28+O29+O30+O31+O32+O33+O34</f>
        <v>411500</v>
      </c>
      <c r="P16" s="35" t="n">
        <f aca="false">P17+P18+P19+P20+P21+P22+P23+P24+P25+P26+P27+P28+P29+P30+P31+P32+P33+P34</f>
        <v>449600</v>
      </c>
      <c r="Q16" s="19" t="n">
        <v>3152900</v>
      </c>
      <c r="R16" s="35" t="n">
        <f aca="false">R17+R18+R19+R20+R21+R22+R23+R24+R25+R26+R27+R28+R29+R30+R31+R32+R33+R34</f>
        <v>1818400</v>
      </c>
      <c r="S16" s="35" t="n">
        <f aca="false">S17+S18+S19+S20+S21+S22+S23+S24+S25+S26+S27+S28+S29+S30+S31+S32+S33+S34</f>
        <v>582400</v>
      </c>
      <c r="T16" s="35" t="n">
        <f aca="false">T17+T18+T19+T20+T21+T22+T23+T24+T25+T26+T27+T28+T29+T30+T31+T32+T33+T34</f>
        <v>673600</v>
      </c>
      <c r="U16" s="19" t="n">
        <v>3281600</v>
      </c>
      <c r="V16" s="35" t="n">
        <f aca="false">V17+V18+V19+V20+V21+V22+V23+V24+V25+V26+V27+V28+V29+V30+V31+V32+V33+V34</f>
        <v>3002600</v>
      </c>
      <c r="W16" s="35" t="n">
        <f aca="false">W17+W18+W19+W20+W21+W22+W23+W24+W25+W26+W27+W28+W29+W30+W31+W32+W33+W34</f>
        <v>2021700</v>
      </c>
      <c r="X16" s="35" t="n">
        <f aca="false">X17+X18+X19+X20+X21+X22+X23+X24+X25+X26+X27+X28+X29+X30+X31+X32+X33+X34</f>
        <v>1568100</v>
      </c>
      <c r="Y16" s="20" t="n">
        <v>4299800</v>
      </c>
      <c r="Z16" s="21"/>
      <c r="AA16" s="36"/>
    </row>
    <row r="17" customFormat="false" ht="20.25" hidden="false" customHeight="true" outlineLevel="0" collapsed="false">
      <c r="A17" s="13"/>
      <c r="B17" s="22" t="s">
        <v>33</v>
      </c>
      <c r="C17" s="22"/>
      <c r="D17" s="23"/>
      <c r="E17" s="24" t="n">
        <v>992</v>
      </c>
      <c r="F17" s="25" t="n">
        <v>102</v>
      </c>
      <c r="G17" s="26" t="n">
        <v>10000</v>
      </c>
      <c r="H17" s="27" t="n">
        <v>30211</v>
      </c>
      <c r="I17" s="28" t="n">
        <f aca="false">J17+K17+L17+N17+O17+P17+R17+S17+T17+V17+W17+X17</f>
        <v>900000</v>
      </c>
      <c r="J17" s="28" t="n">
        <v>100000</v>
      </c>
      <c r="K17" s="29" t="n">
        <v>50000</v>
      </c>
      <c r="L17" s="29" t="n">
        <v>100000</v>
      </c>
      <c r="M17" s="30" t="n">
        <v>187500</v>
      </c>
      <c r="N17" s="29" t="n">
        <v>75000</v>
      </c>
      <c r="O17" s="29" t="n">
        <v>50000</v>
      </c>
      <c r="P17" s="29" t="n">
        <v>75000</v>
      </c>
      <c r="Q17" s="30" t="n">
        <v>187500</v>
      </c>
      <c r="R17" s="31" t="n">
        <v>75000</v>
      </c>
      <c r="S17" s="31" t="n">
        <v>75000</v>
      </c>
      <c r="T17" s="31" t="n">
        <v>75000</v>
      </c>
      <c r="U17" s="32" t="n">
        <v>187500</v>
      </c>
      <c r="V17" s="31" t="n">
        <v>75000</v>
      </c>
      <c r="W17" s="31" t="n">
        <v>75000</v>
      </c>
      <c r="X17" s="29" t="n">
        <v>75000</v>
      </c>
      <c r="Y17" s="20" t="n">
        <v>187400</v>
      </c>
      <c r="Z17" s="21"/>
      <c r="AC17" s="1" t="s">
        <v>31</v>
      </c>
    </row>
    <row r="18" customFormat="false" ht="16.5" hidden="false" customHeight="true" outlineLevel="0" collapsed="false">
      <c r="A18" s="13"/>
      <c r="B18" s="22" t="s">
        <v>33</v>
      </c>
      <c r="C18" s="22"/>
      <c r="D18" s="37"/>
      <c r="E18" s="38" t="n">
        <v>992</v>
      </c>
      <c r="F18" s="39" t="n">
        <v>104</v>
      </c>
      <c r="G18" s="40" t="n">
        <v>10000</v>
      </c>
      <c r="H18" s="41" t="n">
        <v>30211</v>
      </c>
      <c r="I18" s="28" t="n">
        <f aca="false">J18+K18+L18+N18+O18+P18+R18+S18+T18+V18+W18+X18</f>
        <v>4118000</v>
      </c>
      <c r="J18" s="28" t="n">
        <v>703360</v>
      </c>
      <c r="K18" s="30" t="n">
        <v>327000</v>
      </c>
      <c r="L18" s="30" t="n">
        <v>198940</v>
      </c>
      <c r="M18" s="30" t="n">
        <v>798300</v>
      </c>
      <c r="N18" s="30" t="n">
        <v>379516.3</v>
      </c>
      <c r="O18" s="30" t="n">
        <v>43100</v>
      </c>
      <c r="P18" s="30" t="n">
        <v>106683.7</v>
      </c>
      <c r="Q18" s="30" t="n">
        <v>798300</v>
      </c>
      <c r="R18" s="32" t="n">
        <v>543100</v>
      </c>
      <c r="S18" s="32" t="n">
        <v>167780</v>
      </c>
      <c r="T18" s="32" t="n">
        <v>143100</v>
      </c>
      <c r="U18" s="32" t="n">
        <v>798300</v>
      </c>
      <c r="V18" s="32" t="n">
        <v>618420</v>
      </c>
      <c r="W18" s="32" t="n">
        <v>543100</v>
      </c>
      <c r="X18" s="30" t="n">
        <v>343900</v>
      </c>
      <c r="Y18" s="20" t="n">
        <v>801000</v>
      </c>
      <c r="Z18" s="21"/>
    </row>
    <row r="19" customFormat="false" ht="15.75" hidden="false" customHeight="true" outlineLevel="0" collapsed="false">
      <c r="A19" s="13"/>
      <c r="B19" s="22" t="s">
        <v>33</v>
      </c>
      <c r="C19" s="22"/>
      <c r="D19" s="37"/>
      <c r="E19" s="38" t="n">
        <v>992</v>
      </c>
      <c r="F19" s="39" t="n">
        <v>111</v>
      </c>
      <c r="G19" s="40" t="n">
        <v>10000</v>
      </c>
      <c r="H19" s="41" t="n">
        <v>30211</v>
      </c>
      <c r="I19" s="28" t="n">
        <f aca="false">J19+K19+L19+N19+O19+P19+R19+S19+T19+V19+W19+X19</f>
        <v>12000</v>
      </c>
      <c r="J19" s="28" t="n">
        <v>0</v>
      </c>
      <c r="K19" s="30" t="n">
        <v>0</v>
      </c>
      <c r="L19" s="30" t="n">
        <v>0</v>
      </c>
      <c r="M19" s="30" t="n">
        <v>0</v>
      </c>
      <c r="N19" s="30" t="n">
        <v>0</v>
      </c>
      <c r="O19" s="30" t="n">
        <v>0</v>
      </c>
      <c r="P19" s="30" t="n">
        <v>0</v>
      </c>
      <c r="Q19" s="30" t="n">
        <v>0</v>
      </c>
      <c r="R19" s="32" t="n">
        <v>0</v>
      </c>
      <c r="S19" s="32" t="n">
        <v>0</v>
      </c>
      <c r="T19" s="32" t="n">
        <v>0</v>
      </c>
      <c r="U19" s="32" t="n">
        <v>0</v>
      </c>
      <c r="V19" s="32" t="n">
        <v>0</v>
      </c>
      <c r="W19" s="32" t="n">
        <v>0</v>
      </c>
      <c r="X19" s="30" t="n">
        <v>12000</v>
      </c>
      <c r="Y19" s="20" t="n">
        <v>10000</v>
      </c>
      <c r="Z19" s="21"/>
    </row>
    <row r="20" customFormat="false" ht="18" hidden="false" customHeight="true" outlineLevel="0" collapsed="false">
      <c r="A20" s="13"/>
      <c r="B20" s="22" t="s">
        <v>33</v>
      </c>
      <c r="C20" s="22"/>
      <c r="D20" s="37"/>
      <c r="E20" s="38" t="n">
        <v>992</v>
      </c>
      <c r="F20" s="39" t="n">
        <v>113</v>
      </c>
      <c r="G20" s="40" t="n">
        <v>10000</v>
      </c>
      <c r="H20" s="41" t="n">
        <v>30211</v>
      </c>
      <c r="I20" s="28" t="n">
        <f aca="false">J20+K20+L20+N20+O20+P20+R20+S20+T20+V20+W20+X20</f>
        <v>648900</v>
      </c>
      <c r="J20" s="28" t="n">
        <v>128000</v>
      </c>
      <c r="K20" s="28" t="n">
        <v>10000</v>
      </c>
      <c r="L20" s="28" t="n">
        <v>150000</v>
      </c>
      <c r="M20" s="28" t="n">
        <v>40000</v>
      </c>
      <c r="N20" s="28" t="n">
        <v>40000</v>
      </c>
      <c r="O20" s="28" t="n">
        <v>40000</v>
      </c>
      <c r="P20" s="28" t="n">
        <v>40000</v>
      </c>
      <c r="Q20" s="28" t="n">
        <v>40000</v>
      </c>
      <c r="R20" s="28" t="n">
        <v>40000</v>
      </c>
      <c r="S20" s="28" t="n">
        <v>40000</v>
      </c>
      <c r="T20" s="28" t="n">
        <v>40000</v>
      </c>
      <c r="U20" s="28" t="n">
        <v>40000</v>
      </c>
      <c r="V20" s="28" t="n">
        <v>40900</v>
      </c>
      <c r="W20" s="28" t="n">
        <v>40000</v>
      </c>
      <c r="X20" s="28" t="n">
        <v>40000</v>
      </c>
      <c r="Y20" s="20" t="n">
        <v>117000</v>
      </c>
      <c r="Z20" s="21"/>
    </row>
    <row r="21" customFormat="false" ht="15" hidden="false" customHeight="true" outlineLevel="0" collapsed="false">
      <c r="A21" s="13"/>
      <c r="B21" s="22" t="s">
        <v>33</v>
      </c>
      <c r="C21" s="22"/>
      <c r="D21" s="37"/>
      <c r="E21" s="38" t="n">
        <v>992</v>
      </c>
      <c r="F21" s="39" t="n">
        <v>203</v>
      </c>
      <c r="G21" s="40" t="n">
        <v>10000</v>
      </c>
      <c r="H21" s="41" t="n">
        <v>30211</v>
      </c>
      <c r="I21" s="28" t="n">
        <f aca="false">J21+K21+L21+N21+O21+P21+R21+S21+T21+V21+W21+X21</f>
        <v>481000</v>
      </c>
      <c r="J21" s="28" t="n">
        <v>70000</v>
      </c>
      <c r="K21" s="30" t="n">
        <v>10000</v>
      </c>
      <c r="L21" s="30" t="n">
        <v>40000</v>
      </c>
      <c r="M21" s="30" t="n">
        <v>24200</v>
      </c>
      <c r="N21" s="30" t="n">
        <v>40000</v>
      </c>
      <c r="O21" s="30" t="n">
        <v>40000</v>
      </c>
      <c r="P21" s="30" t="n">
        <v>10000</v>
      </c>
      <c r="Q21" s="30" t="n">
        <v>0</v>
      </c>
      <c r="R21" s="32" t="n">
        <v>40000</v>
      </c>
      <c r="S21" s="32" t="n">
        <v>70000</v>
      </c>
      <c r="T21" s="32" t="n">
        <v>40000</v>
      </c>
      <c r="U21" s="32" t="n">
        <v>0</v>
      </c>
      <c r="V21" s="32" t="n">
        <v>40000</v>
      </c>
      <c r="W21" s="32" t="n">
        <v>40000</v>
      </c>
      <c r="X21" s="30" t="n">
        <v>41000</v>
      </c>
      <c r="Y21" s="20" t="n">
        <v>264600</v>
      </c>
      <c r="Z21" s="21"/>
    </row>
    <row r="22" customFormat="false" ht="16.5" hidden="false" customHeight="true" outlineLevel="0" collapsed="false">
      <c r="A22" s="13"/>
      <c r="B22" s="22" t="s">
        <v>33</v>
      </c>
      <c r="C22" s="22"/>
      <c r="D22" s="37"/>
      <c r="E22" s="38" t="n">
        <v>992</v>
      </c>
      <c r="F22" s="39" t="n">
        <v>310</v>
      </c>
      <c r="G22" s="40" t="n">
        <v>10000</v>
      </c>
      <c r="H22" s="41" t="n">
        <v>30211</v>
      </c>
      <c r="I22" s="28" t="n">
        <f aca="false">J22+K22+L22+N22+O22+P22+R22+S22+T22+V22+W22+X22</f>
        <v>50000</v>
      </c>
      <c r="J22" s="28" t="n">
        <v>10000</v>
      </c>
      <c r="K22" s="30" t="n">
        <v>0</v>
      </c>
      <c r="L22" s="30" t="n">
        <v>30000</v>
      </c>
      <c r="M22" s="30" t="n">
        <v>3000</v>
      </c>
      <c r="N22" s="30" t="n">
        <v>10000</v>
      </c>
      <c r="O22" s="30" t="n">
        <v>0</v>
      </c>
      <c r="P22" s="30" t="n">
        <v>0</v>
      </c>
      <c r="Q22" s="30" t="n">
        <v>0</v>
      </c>
      <c r="R22" s="32" t="n">
        <v>0</v>
      </c>
      <c r="S22" s="32" t="n">
        <v>0</v>
      </c>
      <c r="T22" s="32" t="n">
        <v>0</v>
      </c>
      <c r="U22" s="32" t="n">
        <v>0</v>
      </c>
      <c r="V22" s="32" t="n">
        <v>0</v>
      </c>
      <c r="W22" s="32" t="n">
        <v>0</v>
      </c>
      <c r="X22" s="30" t="n">
        <v>0</v>
      </c>
      <c r="Y22" s="20" t="n">
        <v>7000</v>
      </c>
      <c r="Z22" s="21"/>
    </row>
    <row r="23" customFormat="false" ht="18.75" hidden="false" customHeight="true" outlineLevel="0" collapsed="false">
      <c r="A23" s="13"/>
      <c r="B23" s="22" t="s">
        <v>33</v>
      </c>
      <c r="C23" s="22"/>
      <c r="D23" s="37"/>
      <c r="E23" s="38" t="n">
        <v>992</v>
      </c>
      <c r="F23" s="39" t="n">
        <v>314</v>
      </c>
      <c r="G23" s="40" t="n">
        <v>10000</v>
      </c>
      <c r="H23" s="41" t="n">
        <v>30211</v>
      </c>
      <c r="I23" s="28" t="n">
        <f aca="false">J23+K23+L23+N23+O23+P23+R23+S23+T23+V23+W23+X23</f>
        <v>44000</v>
      </c>
      <c r="J23" s="28" t="n">
        <v>3000</v>
      </c>
      <c r="K23" s="30" t="n">
        <v>0</v>
      </c>
      <c r="L23" s="30" t="n">
        <v>0</v>
      </c>
      <c r="M23" s="30" t="n">
        <v>4000</v>
      </c>
      <c r="N23" s="30" t="n">
        <v>0</v>
      </c>
      <c r="O23" s="30" t="n">
        <v>0</v>
      </c>
      <c r="P23" s="30" t="n">
        <v>0</v>
      </c>
      <c r="Q23" s="30" t="n">
        <v>0</v>
      </c>
      <c r="R23" s="32" t="n">
        <v>0</v>
      </c>
      <c r="S23" s="32" t="n">
        <v>0</v>
      </c>
      <c r="T23" s="32" t="n">
        <v>0</v>
      </c>
      <c r="U23" s="32" t="n">
        <v>0</v>
      </c>
      <c r="V23" s="32" t="n">
        <v>41000</v>
      </c>
      <c r="W23" s="32" t="n">
        <v>0</v>
      </c>
      <c r="X23" s="30" t="n">
        <v>0</v>
      </c>
      <c r="Y23" s="20" t="n">
        <v>2000</v>
      </c>
      <c r="Z23" s="21"/>
    </row>
    <row r="24" customFormat="false" ht="18" hidden="false" customHeight="true" outlineLevel="0" collapsed="false">
      <c r="A24" s="13"/>
      <c r="B24" s="22" t="s">
        <v>33</v>
      </c>
      <c r="C24" s="22"/>
      <c r="D24" s="37"/>
      <c r="E24" s="38" t="n">
        <v>992</v>
      </c>
      <c r="F24" s="39" t="n">
        <v>409</v>
      </c>
      <c r="G24" s="40" t="n">
        <v>10000</v>
      </c>
      <c r="H24" s="41" t="n">
        <v>30211</v>
      </c>
      <c r="I24" s="28" t="n">
        <f aca="false">J24+K24+L24+N24+O24+P24+R24+S24+T24+V24+W24+X24</f>
        <v>2118476.3</v>
      </c>
      <c r="J24" s="28" t="n">
        <v>414576.3</v>
      </c>
      <c r="K24" s="30" t="n">
        <v>1000</v>
      </c>
      <c r="L24" s="30" t="n">
        <v>57900</v>
      </c>
      <c r="M24" s="30" t="n">
        <v>300000</v>
      </c>
      <c r="N24" s="30" t="n">
        <v>336523.7</v>
      </c>
      <c r="O24" s="30" t="n">
        <v>1000</v>
      </c>
      <c r="P24" s="30" t="n">
        <v>1000</v>
      </c>
      <c r="Q24" s="30" t="n">
        <v>150000</v>
      </c>
      <c r="R24" s="32" t="n">
        <v>500000</v>
      </c>
      <c r="S24" s="32" t="n">
        <v>1000</v>
      </c>
      <c r="T24" s="32" t="n">
        <v>0</v>
      </c>
      <c r="U24" s="32" t="n">
        <v>300000</v>
      </c>
      <c r="V24" s="32" t="n">
        <v>703220</v>
      </c>
      <c r="W24" s="32" t="n">
        <v>77256.3</v>
      </c>
      <c r="X24" s="30" t="n">
        <v>25000</v>
      </c>
      <c r="Y24" s="20" t="n">
        <v>1010900</v>
      </c>
      <c r="Z24" s="21"/>
    </row>
    <row r="25" customFormat="false" ht="16.5" hidden="false" customHeight="true" outlineLevel="0" collapsed="false">
      <c r="A25" s="13"/>
      <c r="B25" s="22" t="s">
        <v>33</v>
      </c>
      <c r="C25" s="22"/>
      <c r="D25" s="37"/>
      <c r="E25" s="38" t="n">
        <v>992</v>
      </c>
      <c r="F25" s="39" t="n">
        <v>410</v>
      </c>
      <c r="G25" s="40" t="n">
        <v>10000</v>
      </c>
      <c r="H25" s="41" t="n">
        <v>30211</v>
      </c>
      <c r="I25" s="28" t="n">
        <f aca="false">J25+K25+L25+N25+O25+P25+R25+S25+T25+V25+W25+X25</f>
        <v>604000</v>
      </c>
      <c r="J25" s="28" t="n">
        <v>143500</v>
      </c>
      <c r="K25" s="28" t="n">
        <v>5500</v>
      </c>
      <c r="L25" s="28" t="n">
        <v>45500</v>
      </c>
      <c r="M25" s="28" t="n">
        <v>45500</v>
      </c>
      <c r="N25" s="28" t="n">
        <v>45500</v>
      </c>
      <c r="O25" s="28" t="n">
        <v>5500</v>
      </c>
      <c r="P25" s="28" t="n">
        <v>10000</v>
      </c>
      <c r="Q25" s="28" t="n">
        <v>45500</v>
      </c>
      <c r="R25" s="28" t="n">
        <v>45500</v>
      </c>
      <c r="S25" s="28" t="n">
        <v>85500</v>
      </c>
      <c r="T25" s="28" t="n">
        <v>45500</v>
      </c>
      <c r="U25" s="28" t="n">
        <v>45500</v>
      </c>
      <c r="V25" s="28" t="n">
        <v>81000</v>
      </c>
      <c r="W25" s="28" t="n">
        <v>45500</v>
      </c>
      <c r="X25" s="28" t="n">
        <v>45500</v>
      </c>
      <c r="Y25" s="20" t="n">
        <v>131000</v>
      </c>
      <c r="Z25" s="21"/>
    </row>
    <row r="26" customFormat="false" ht="16.5" hidden="false" customHeight="true" outlineLevel="0" collapsed="false">
      <c r="A26" s="13"/>
      <c r="B26" s="22" t="s">
        <v>33</v>
      </c>
      <c r="C26" s="22"/>
      <c r="D26" s="37"/>
      <c r="E26" s="38" t="n">
        <v>992</v>
      </c>
      <c r="F26" s="39" t="n">
        <v>412</v>
      </c>
      <c r="G26" s="40" t="n">
        <v>10000</v>
      </c>
      <c r="H26" s="41" t="n">
        <v>30211</v>
      </c>
      <c r="I26" s="28" t="n">
        <f aca="false">J26+K26+L26+N26+O26+P26+R26+S26+T26+V26+W26+X26</f>
        <v>3000</v>
      </c>
      <c r="J26" s="28" t="n">
        <v>0</v>
      </c>
      <c r="K26" s="30" t="n">
        <v>0</v>
      </c>
      <c r="L26" s="30" t="n">
        <v>0</v>
      </c>
      <c r="M26" s="30" t="n">
        <v>3000</v>
      </c>
      <c r="N26" s="30" t="n">
        <v>0</v>
      </c>
      <c r="O26" s="30" t="n">
        <v>0</v>
      </c>
      <c r="P26" s="30" t="n">
        <v>0</v>
      </c>
      <c r="Q26" s="30" t="n">
        <v>0</v>
      </c>
      <c r="R26" s="32" t="n">
        <v>3000</v>
      </c>
      <c r="S26" s="32" t="n">
        <v>0</v>
      </c>
      <c r="T26" s="32" t="n">
        <v>0</v>
      </c>
      <c r="U26" s="32" t="n">
        <v>0</v>
      </c>
      <c r="V26" s="32" t="n">
        <v>0</v>
      </c>
      <c r="W26" s="32" t="n">
        <v>0</v>
      </c>
      <c r="X26" s="30" t="n">
        <v>0</v>
      </c>
      <c r="Y26" s="20" t="n">
        <v>2000</v>
      </c>
      <c r="Z26" s="21"/>
    </row>
    <row r="27" customFormat="false" ht="15" hidden="false" customHeight="true" outlineLevel="0" collapsed="false">
      <c r="A27" s="13"/>
      <c r="B27" s="22" t="s">
        <v>33</v>
      </c>
      <c r="C27" s="22"/>
      <c r="D27" s="37"/>
      <c r="E27" s="38" t="n">
        <v>992</v>
      </c>
      <c r="F27" s="39" t="n">
        <v>502</v>
      </c>
      <c r="G27" s="40" t="n">
        <v>10000</v>
      </c>
      <c r="H27" s="41" t="n">
        <v>30211</v>
      </c>
      <c r="I27" s="28" t="n">
        <f aca="false">J27+K27+L27+N27+O27+P27+R27+S27+T27+V27+W27+X27</f>
        <v>5000</v>
      </c>
      <c r="J27" s="28" t="n">
        <v>0</v>
      </c>
      <c r="K27" s="30" t="n">
        <v>0</v>
      </c>
      <c r="L27" s="30" t="n">
        <v>0</v>
      </c>
      <c r="M27" s="30" t="n">
        <v>0</v>
      </c>
      <c r="N27" s="30" t="n">
        <v>0</v>
      </c>
      <c r="O27" s="30" t="n">
        <v>0</v>
      </c>
      <c r="P27" s="30" t="n">
        <v>0</v>
      </c>
      <c r="Q27" s="30" t="n">
        <v>0</v>
      </c>
      <c r="R27" s="32" t="n">
        <v>0</v>
      </c>
      <c r="S27" s="32" t="n">
        <v>0</v>
      </c>
      <c r="T27" s="32" t="n">
        <v>0</v>
      </c>
      <c r="U27" s="32" t="n">
        <v>0</v>
      </c>
      <c r="V27" s="32" t="n">
        <v>0</v>
      </c>
      <c r="W27" s="32" t="n">
        <v>5000</v>
      </c>
      <c r="X27" s="30" t="n">
        <v>0</v>
      </c>
      <c r="Y27" s="20" t="n">
        <v>10000</v>
      </c>
      <c r="Z27" s="21"/>
    </row>
    <row r="28" customFormat="false" ht="14.25" hidden="false" customHeight="true" outlineLevel="0" collapsed="false">
      <c r="A28" s="13"/>
      <c r="B28" s="22" t="s">
        <v>33</v>
      </c>
      <c r="C28" s="22"/>
      <c r="D28" s="37"/>
      <c r="E28" s="38" t="n">
        <v>992</v>
      </c>
      <c r="F28" s="39" t="n">
        <v>503</v>
      </c>
      <c r="G28" s="40" t="n">
        <v>10000</v>
      </c>
      <c r="H28" s="41" t="n">
        <v>30211</v>
      </c>
      <c r="I28" s="28" t="n">
        <f aca="false">J28+K28+L28+N28+O28+P28+R28+S28+T28+V28+W28+X28</f>
        <v>2371000</v>
      </c>
      <c r="J28" s="28" t="n">
        <v>106700</v>
      </c>
      <c r="K28" s="30" t="n">
        <v>337300</v>
      </c>
      <c r="L28" s="30" t="n">
        <v>263780</v>
      </c>
      <c r="M28" s="30" t="n">
        <v>237000</v>
      </c>
      <c r="N28" s="30" t="n">
        <v>108360</v>
      </c>
      <c r="O28" s="30" t="n">
        <v>55260</v>
      </c>
      <c r="P28" s="30" t="n">
        <v>75160</v>
      </c>
      <c r="Q28" s="30" t="n">
        <v>250300</v>
      </c>
      <c r="R28" s="32" t="n">
        <v>55300</v>
      </c>
      <c r="S28" s="32" t="n">
        <v>34160</v>
      </c>
      <c r="T28" s="32" t="n">
        <v>55300</v>
      </c>
      <c r="U28" s="32" t="n">
        <v>237000</v>
      </c>
      <c r="V28" s="32" t="n">
        <v>610260</v>
      </c>
      <c r="W28" s="32" t="n">
        <v>359460</v>
      </c>
      <c r="X28" s="30" t="n">
        <v>309960</v>
      </c>
      <c r="Y28" s="20" t="n">
        <v>235700</v>
      </c>
      <c r="Z28" s="21"/>
    </row>
    <row r="29" customFormat="false" ht="15.75" hidden="false" customHeight="true" outlineLevel="0" collapsed="false">
      <c r="A29" s="13"/>
      <c r="B29" s="22" t="s">
        <v>33</v>
      </c>
      <c r="C29" s="22"/>
      <c r="D29" s="37"/>
      <c r="E29" s="38" t="n">
        <v>992</v>
      </c>
      <c r="F29" s="39" t="n">
        <v>707</v>
      </c>
      <c r="G29" s="40" t="n">
        <v>10000</v>
      </c>
      <c r="H29" s="41" t="n">
        <v>30211</v>
      </c>
      <c r="I29" s="28" t="n">
        <f aca="false">J29+K29+L29+N29+O29+P29+R29+S29+T29+V29+W29+X29</f>
        <v>5000</v>
      </c>
      <c r="J29" s="28" t="n">
        <v>0</v>
      </c>
      <c r="K29" s="30" t="n">
        <v>0</v>
      </c>
      <c r="L29" s="30" t="n">
        <v>0</v>
      </c>
      <c r="M29" s="30" t="n">
        <v>5000</v>
      </c>
      <c r="N29" s="30" t="n">
        <v>0</v>
      </c>
      <c r="O29" s="30" t="n">
        <v>0</v>
      </c>
      <c r="P29" s="30" t="n">
        <v>0</v>
      </c>
      <c r="Q29" s="30" t="n">
        <v>0</v>
      </c>
      <c r="R29" s="32" t="n">
        <v>5000</v>
      </c>
      <c r="S29" s="32" t="n">
        <v>0</v>
      </c>
      <c r="T29" s="32" t="n">
        <v>0</v>
      </c>
      <c r="U29" s="32" t="n">
        <v>0</v>
      </c>
      <c r="V29" s="32" t="n">
        <v>0</v>
      </c>
      <c r="W29" s="32" t="n">
        <v>0</v>
      </c>
      <c r="X29" s="30" t="n">
        <v>0</v>
      </c>
      <c r="Y29" s="20" t="n">
        <v>5000</v>
      </c>
      <c r="Z29" s="21"/>
    </row>
    <row r="30" customFormat="false" ht="15.75" hidden="false" customHeight="true" outlineLevel="0" collapsed="false">
      <c r="A30" s="13"/>
      <c r="B30" s="22" t="s">
        <v>33</v>
      </c>
      <c r="C30" s="22"/>
      <c r="D30" s="37"/>
      <c r="E30" s="38" t="n">
        <v>992</v>
      </c>
      <c r="F30" s="39" t="n">
        <v>801</v>
      </c>
      <c r="G30" s="40" t="n">
        <v>10000</v>
      </c>
      <c r="H30" s="41" t="n">
        <v>30211</v>
      </c>
      <c r="I30" s="28" t="n">
        <f aca="false">J30+K30+L30+N30+O30+P30+R30+S30+T30+V30+W30+X30</f>
        <v>6249000</v>
      </c>
      <c r="J30" s="28" t="n">
        <v>1212440</v>
      </c>
      <c r="K30" s="30" t="n">
        <v>133400</v>
      </c>
      <c r="L30" s="30" t="n">
        <v>1078680</v>
      </c>
      <c r="M30" s="30" t="n">
        <v>1383300</v>
      </c>
      <c r="N30" s="30" t="n">
        <v>475400</v>
      </c>
      <c r="O30" s="30" t="n">
        <v>159240</v>
      </c>
      <c r="P30" s="30" t="n">
        <v>99356.3</v>
      </c>
      <c r="Q30" s="30" t="n">
        <v>475400</v>
      </c>
      <c r="R30" s="30" t="n">
        <v>489100</v>
      </c>
      <c r="S30" s="30" t="n">
        <v>91560</v>
      </c>
      <c r="T30" s="30" t="n">
        <v>257300</v>
      </c>
      <c r="U30" s="30" t="n">
        <v>475400</v>
      </c>
      <c r="V30" s="30" t="n">
        <v>775400</v>
      </c>
      <c r="W30" s="30" t="n">
        <v>818983.7</v>
      </c>
      <c r="X30" s="30" t="n">
        <v>658140</v>
      </c>
      <c r="Y30" s="20" t="n">
        <v>1382700</v>
      </c>
      <c r="Z30" s="21"/>
    </row>
    <row r="31" customFormat="false" ht="15.75" hidden="false" customHeight="true" outlineLevel="0" collapsed="false">
      <c r="A31" s="13"/>
      <c r="B31" s="22" t="s">
        <v>33</v>
      </c>
      <c r="C31" s="22"/>
      <c r="D31" s="37"/>
      <c r="E31" s="38" t="n">
        <v>992</v>
      </c>
      <c r="F31" s="39" t="n">
        <v>804</v>
      </c>
      <c r="G31" s="40" t="n">
        <v>10000</v>
      </c>
      <c r="H31" s="41" t="n">
        <v>30211</v>
      </c>
      <c r="I31" s="28" t="n">
        <f aca="false">J31+K31+L31+N31+O31+P31+R31+S31+T31+V31+W31+X31</f>
        <v>5000</v>
      </c>
      <c r="J31" s="28" t="n">
        <v>0</v>
      </c>
      <c r="K31" s="30" t="n">
        <v>0</v>
      </c>
      <c r="L31" s="30" t="n">
        <v>0</v>
      </c>
      <c r="M31" s="30" t="n">
        <v>5000</v>
      </c>
      <c r="N31" s="30" t="n">
        <v>0</v>
      </c>
      <c r="O31" s="30" t="n">
        <v>0</v>
      </c>
      <c r="P31" s="30" t="n">
        <v>5000</v>
      </c>
      <c r="Q31" s="30" t="n">
        <v>0</v>
      </c>
      <c r="R31" s="32" t="n">
        <v>0</v>
      </c>
      <c r="S31" s="32" t="n">
        <v>0</v>
      </c>
      <c r="T31" s="32" t="n">
        <v>0</v>
      </c>
      <c r="U31" s="32" t="n">
        <v>0</v>
      </c>
      <c r="V31" s="32" t="n">
        <v>0</v>
      </c>
      <c r="W31" s="32" t="n">
        <v>0</v>
      </c>
      <c r="X31" s="30" t="n">
        <v>0</v>
      </c>
      <c r="Y31" s="20" t="n">
        <v>3000</v>
      </c>
      <c r="Z31" s="21"/>
    </row>
    <row r="32" customFormat="false" ht="15.75" hidden="false" customHeight="true" outlineLevel="0" collapsed="false">
      <c r="A32" s="13"/>
      <c r="B32" s="22" t="s">
        <v>33</v>
      </c>
      <c r="C32" s="22"/>
      <c r="D32" s="37"/>
      <c r="E32" s="38" t="n">
        <v>992</v>
      </c>
      <c r="F32" s="39" t="n">
        <v>1001</v>
      </c>
      <c r="G32" s="40" t="n">
        <v>10000</v>
      </c>
      <c r="H32" s="41" t="n">
        <v>30211</v>
      </c>
      <c r="I32" s="28" t="n">
        <f aca="false">J32+K32+L32+N32+O32+P32+R32+S32+T32+V32+W32+X32</f>
        <v>209000</v>
      </c>
      <c r="J32" s="42" t="n">
        <v>17400</v>
      </c>
      <c r="K32" s="30" t="n">
        <v>17400</v>
      </c>
      <c r="L32" s="30" t="n">
        <v>27400</v>
      </c>
      <c r="M32" s="30" t="n">
        <v>127500</v>
      </c>
      <c r="N32" s="30" t="n">
        <v>7400</v>
      </c>
      <c r="O32" s="30" t="n">
        <v>17400</v>
      </c>
      <c r="P32" s="30" t="n">
        <v>17400</v>
      </c>
      <c r="Q32" s="30" t="n">
        <v>127500</v>
      </c>
      <c r="R32" s="32" t="n">
        <v>17400</v>
      </c>
      <c r="S32" s="32" t="n">
        <v>17400</v>
      </c>
      <c r="T32" s="32" t="n">
        <v>17400</v>
      </c>
      <c r="U32" s="32" t="n">
        <v>127500</v>
      </c>
      <c r="V32" s="32" t="n">
        <v>17400</v>
      </c>
      <c r="W32" s="30" t="n">
        <v>17400</v>
      </c>
      <c r="X32" s="30" t="n">
        <v>17600</v>
      </c>
      <c r="Y32" s="20" t="n">
        <v>127500</v>
      </c>
      <c r="Z32" s="21"/>
    </row>
    <row r="33" customFormat="false" ht="18" hidden="false" customHeight="true" outlineLevel="0" collapsed="false">
      <c r="A33" s="13"/>
      <c r="B33" s="22" t="s">
        <v>33</v>
      </c>
      <c r="C33" s="22"/>
      <c r="D33" s="43"/>
      <c r="E33" s="44" t="n">
        <v>992</v>
      </c>
      <c r="F33" s="45" t="n">
        <v>1102</v>
      </c>
      <c r="G33" s="46" t="n">
        <v>10000</v>
      </c>
      <c r="H33" s="41" t="n">
        <v>30211</v>
      </c>
      <c r="I33" s="28" t="n">
        <f aca="false">J33+K33+L33+N33+O33+P33+R33+S33+T33+V33+W33+X33</f>
        <v>40000</v>
      </c>
      <c r="J33" s="28" t="n">
        <v>0</v>
      </c>
      <c r="K33" s="30" t="n">
        <v>0</v>
      </c>
      <c r="L33" s="30" t="n">
        <v>25000</v>
      </c>
      <c r="M33" s="30" t="n">
        <v>2000</v>
      </c>
      <c r="N33" s="30" t="n">
        <v>0</v>
      </c>
      <c r="O33" s="30" t="n">
        <v>0</v>
      </c>
      <c r="P33" s="30" t="n">
        <v>10000</v>
      </c>
      <c r="Q33" s="30" t="n">
        <v>0</v>
      </c>
      <c r="R33" s="32" t="n">
        <v>5000</v>
      </c>
      <c r="S33" s="32" t="n">
        <v>0</v>
      </c>
      <c r="T33" s="32" t="n">
        <v>0</v>
      </c>
      <c r="U33" s="32" t="n">
        <v>0</v>
      </c>
      <c r="V33" s="32" t="n">
        <v>0</v>
      </c>
      <c r="W33" s="30" t="n">
        <v>0</v>
      </c>
      <c r="X33" s="30" t="n">
        <v>0</v>
      </c>
      <c r="Y33" s="20" t="n">
        <v>3000</v>
      </c>
      <c r="Z33" s="21"/>
    </row>
    <row r="34" customFormat="false" ht="18" hidden="false" customHeight="true" outlineLevel="0" collapsed="false">
      <c r="A34" s="13"/>
      <c r="B34" s="22" t="s">
        <v>33</v>
      </c>
      <c r="C34" s="22"/>
      <c r="D34" s="43"/>
      <c r="E34" s="44" t="n">
        <v>992</v>
      </c>
      <c r="F34" s="45"/>
      <c r="G34" s="46"/>
      <c r="H34" s="41"/>
      <c r="I34" s="28" t="n">
        <f aca="false">SUM(I17:I33)</f>
        <v>17863376.3</v>
      </c>
      <c r="J34" s="28"/>
      <c r="K34" s="30"/>
      <c r="L34" s="30"/>
      <c r="M34" s="30"/>
      <c r="N34" s="30"/>
      <c r="O34" s="30"/>
      <c r="P34" s="30"/>
      <c r="Q34" s="30"/>
      <c r="R34" s="32"/>
      <c r="S34" s="32"/>
      <c r="T34" s="32"/>
      <c r="U34" s="32"/>
      <c r="V34" s="32"/>
      <c r="W34" s="30"/>
      <c r="X34" s="30"/>
      <c r="Y34" s="20" t="n">
        <v>3000</v>
      </c>
      <c r="Z34" s="21"/>
    </row>
    <row r="35" customFormat="false" ht="18" hidden="false" customHeight="true" outlineLevel="0" collapsed="false">
      <c r="A35" s="47"/>
      <c r="B35" s="48" t="s">
        <v>34</v>
      </c>
      <c r="C35" s="48"/>
      <c r="D35" s="49"/>
      <c r="E35" s="49" t="s">
        <v>35</v>
      </c>
      <c r="F35" s="49" t="s">
        <v>35</v>
      </c>
      <c r="G35" s="49" t="s">
        <v>35</v>
      </c>
      <c r="H35" s="50" t="s">
        <v>35</v>
      </c>
      <c r="I35" s="51" t="n">
        <f aca="false">I14+I16</f>
        <v>17870376.3</v>
      </c>
      <c r="J35" s="51" t="n">
        <f aca="false">J16+J14</f>
        <v>2908976.3</v>
      </c>
      <c r="K35" s="51" t="n">
        <f aca="false">K16+K14</f>
        <v>891600</v>
      </c>
      <c r="L35" s="51" t="n">
        <f aca="false">L16+L14</f>
        <v>2024200</v>
      </c>
      <c r="M35" s="52" t="n">
        <v>3327800</v>
      </c>
      <c r="N35" s="51" t="n">
        <f aca="false">N16+N14</f>
        <v>1517700</v>
      </c>
      <c r="O35" s="51" t="n">
        <f aca="false">O16+O14</f>
        <v>411500</v>
      </c>
      <c r="P35" s="51" t="n">
        <f aca="false">P16+P14</f>
        <v>449600</v>
      </c>
      <c r="Q35" s="52" t="n">
        <v>3152900</v>
      </c>
      <c r="R35" s="51" t="n">
        <f aca="false">R16+R14</f>
        <v>1818400</v>
      </c>
      <c r="S35" s="51" t="n">
        <f aca="false">S16+S14</f>
        <v>582400</v>
      </c>
      <c r="T35" s="51" t="n">
        <f aca="false">T16+T14</f>
        <v>673600</v>
      </c>
      <c r="U35" s="53" t="n">
        <v>3281600</v>
      </c>
      <c r="V35" s="51" t="n">
        <f aca="false">V16+V14</f>
        <v>3002600</v>
      </c>
      <c r="W35" s="51" t="n">
        <f aca="false">W16+W14</f>
        <v>2021700</v>
      </c>
      <c r="X35" s="51" t="n">
        <f aca="false">X16+X14</f>
        <v>1568100</v>
      </c>
      <c r="Y35" s="54" t="n">
        <v>4299800</v>
      </c>
      <c r="Z35" s="55"/>
      <c r="AA35" s="36"/>
    </row>
    <row r="37" customFormat="false" ht="12.75" hidden="false" customHeight="false" outlineLevel="0" collapsed="false">
      <c r="I37" s="36"/>
      <c r="N37" s="56"/>
    </row>
  </sheetData>
  <mergeCells count="30">
    <mergeCell ref="B12:C13"/>
    <mergeCell ref="D12:D13"/>
    <mergeCell ref="E12:E13"/>
    <mergeCell ref="F12:F13"/>
    <mergeCell ref="G12:G13"/>
    <mergeCell ref="H12:H13"/>
    <mergeCell ref="I12:I13"/>
    <mergeCell ref="J12:X12"/>
    <mergeCell ref="B14:D14"/>
    <mergeCell ref="B15:C15"/>
    <mergeCell ref="B16:D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6" footer="0.511811023622047"/>
  <pageSetup paperSize="9" scale="75" fitToWidth="1" fitToHeight="1" pageOrder="downThenOver" orientation="landscape" blackAndWhite="false" draft="false" cellComments="none" horizontalDpi="300" verticalDpi="300" copies="1"/>
  <headerFooter differentFirst="false" differentOddEven="false">
    <oddHeader>&amp;CСтраница &amp;P из &amp;N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201</TotalTime>
  <Application>LibreOffice/7.5.5.2$Windows_X86_64 LibreOffice_project/ca8fe7424262805f223b9a2334bc7181abbcbf5e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2021-12-22T12:46:23Z</dcterms:created>
  <dc:creator>User</dc:creator>
  <dc:description/>
  <dc:language>ru-RU</dc:language>
  <cp:lastModifiedBy/>
  <cp:lastPrinted>2023-05-11T11:48:10Z</cp:lastPrinted>
  <dcterms:modified xsi:type="dcterms:W3CDTF">2024-05-22T10:25:07Z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